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EMPLO" sheetId="1" r:id="rId4"/>
    <sheet state="visible" name="SUA PLANILHA" sheetId="2" r:id="rId5"/>
  </sheets>
  <definedNames/>
  <calcPr/>
</workbook>
</file>

<file path=xl/sharedStrings.xml><?xml version="1.0" encoding="utf-8"?>
<sst xmlns="http://schemas.openxmlformats.org/spreadsheetml/2006/main" count="80" uniqueCount="41">
  <si>
    <t>PLANILHA - CÁLCULO DE PREÇO DE VENDA DE PRODUTOS E SERVIÇOS</t>
  </si>
  <si>
    <t>1. MATÉRIA-PRIMA UTILIZADA NO MÊS</t>
  </si>
  <si>
    <t>2. HORAS DE TRABALHO MENSAIS</t>
  </si>
  <si>
    <t>4. QUANTIDADE DE PRODUTOS/SERVIÇOS MÊS</t>
  </si>
  <si>
    <t>Nome do material</t>
  </si>
  <si>
    <t>Valor</t>
  </si>
  <si>
    <t>Quantidade</t>
  </si>
  <si>
    <t>Valor total</t>
  </si>
  <si>
    <t>Número de funcionários:</t>
  </si>
  <si>
    <t>Pão</t>
  </si>
  <si>
    <t>Salário base</t>
  </si>
  <si>
    <t>Número de horas</t>
  </si>
  <si>
    <t>Valor da hora</t>
  </si>
  <si>
    <t>Salsicha</t>
  </si>
  <si>
    <t>5. IMPOSTOS</t>
  </si>
  <si>
    <t>Mostarda</t>
  </si>
  <si>
    <t>Ketchup</t>
  </si>
  <si>
    <t>Maionese</t>
  </si>
  <si>
    <t>6. COMISSÕES</t>
  </si>
  <si>
    <t>Batata palha</t>
  </si>
  <si>
    <t>Valor total da hora</t>
  </si>
  <si>
    <t>7. MARGEM DE LUCRO</t>
  </si>
  <si>
    <t>3. CUSTOS FIXOS MENSAIS</t>
  </si>
  <si>
    <t>Descrição</t>
  </si>
  <si>
    <t>Aluguel</t>
  </si>
  <si>
    <t>8. CÁLCULO TOTAL</t>
  </si>
  <si>
    <t>Luz</t>
  </si>
  <si>
    <t>Água</t>
  </si>
  <si>
    <t>Valor unitário embalagem</t>
  </si>
  <si>
    <t>Internet</t>
  </si>
  <si>
    <t>Valor unitário frete</t>
  </si>
  <si>
    <t>Outros custos</t>
  </si>
  <si>
    <t>Custo matéria-prima/peça</t>
  </si>
  <si>
    <t>Custo da hora trabalhada</t>
  </si>
  <si>
    <t>Custos Fixos</t>
  </si>
  <si>
    <t>Custo total</t>
  </si>
  <si>
    <t>Sua Margem de Lucro</t>
  </si>
  <si>
    <t>Custos dos Impostos</t>
  </si>
  <si>
    <t>Comissão</t>
  </si>
  <si>
    <t>9. VALOR A SER COBRADO</t>
  </si>
  <si>
    <t>Clique aqui e conheça o PagVendas, nossa ferramenta completa de gestão de negócios!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</si>
</sst>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1">
    <font>
      <sz val="11.0"/>
      <color theme="1"/>
      <name val="Arial"/>
    </font>
    <font>
      <b/>
      <sz val="18.0"/>
      <color rgb="FF434343"/>
      <name val="Arial"/>
    </font>
    <font/>
    <font>
      <sz val="11.0"/>
      <color rgb="FF434343"/>
      <name val="Arial"/>
    </font>
    <font>
      <b/>
      <sz val="11.0"/>
      <color rgb="FF434343"/>
      <name val="Arial"/>
    </font>
    <font>
      <b/>
      <color theme="1"/>
      <name val="Arial"/>
    </font>
    <font>
      <color theme="1"/>
      <name val="Arial"/>
    </font>
    <font>
      <color theme="1"/>
      <name val="Calibri"/>
    </font>
    <font>
      <b/>
      <sz val="24.0"/>
      <color rgb="FF434343"/>
      <name val="Arial"/>
    </font>
    <font>
      <b/>
      <sz val="11.0"/>
      <color theme="1"/>
      <name val="Arial"/>
    </font>
    <font>
      <u/>
      <sz val="11.0"/>
      <color rgb="FF1155CC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4EA57"/>
        <bgColor rgb="FFD4EA57"/>
      </patternFill>
    </fill>
    <fill>
      <patternFill patternType="solid">
        <fgColor rgb="FF96DEDB"/>
        <bgColor rgb="FF96DEDB"/>
      </patternFill>
    </fill>
    <fill>
      <patternFill patternType="solid">
        <fgColor rgb="FFF7E421"/>
        <bgColor rgb="FFF7E421"/>
      </patternFill>
    </fill>
    <fill>
      <patternFill patternType="solid">
        <fgColor rgb="FFFFFFFF"/>
        <bgColor rgb="FFFFFFFF"/>
      </patternFill>
    </fill>
  </fills>
  <borders count="3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434343"/>
      </left>
      <right style="thin">
        <color rgb="FFD4EA57"/>
      </right>
      <bottom style="thin">
        <color rgb="FFD4EA57"/>
      </bottom>
    </border>
    <border>
      <left style="thin">
        <color rgb="FFD4EA57"/>
      </left>
      <right style="thin">
        <color rgb="FFD4EA57"/>
      </right>
      <bottom style="thin">
        <color rgb="FFD4EA57"/>
      </bottom>
    </border>
    <border>
      <left style="thin">
        <color rgb="FFD4EA57"/>
      </left>
      <right style="thin">
        <color rgb="FF434343"/>
      </right>
      <bottom style="thin">
        <color rgb="FFD4EA57"/>
      </bottom>
    </border>
    <border>
      <left style="thin">
        <color rgb="FF434343"/>
      </left>
      <right style="thin">
        <color rgb="FFD4EA57"/>
      </right>
      <top style="thin">
        <color rgb="FFD4EA57"/>
      </top>
      <bottom style="thin">
        <color rgb="FFD4EA57"/>
      </bottom>
    </border>
    <border>
      <left style="thin">
        <color rgb="FFD4EA57"/>
      </left>
      <top style="thin">
        <color rgb="FFD4EA57"/>
      </top>
    </border>
    <border>
      <top style="thin">
        <color rgb="FFD4EA57"/>
      </top>
    </border>
    <border>
      <right style="thin">
        <color rgb="FFD4EA57"/>
      </right>
      <top style="thin">
        <color rgb="FFD4EA57"/>
      </top>
    </border>
    <border>
      <left style="thin">
        <color rgb="FFD4EA57"/>
      </left>
      <right style="thin">
        <color rgb="FFD4EA57"/>
      </right>
      <top style="thin">
        <color rgb="FFD4EA57"/>
      </top>
      <bottom style="thin">
        <color rgb="FFD4EA57"/>
      </bottom>
    </border>
    <border>
      <left style="thin">
        <color rgb="FFD4EA57"/>
      </left>
      <right style="thin">
        <color rgb="FF434343"/>
      </right>
      <top style="thin">
        <color rgb="FFD4EA57"/>
      </top>
      <bottom style="thin">
        <color rgb="FFD4EA57"/>
      </bottom>
    </border>
    <border>
      <left style="thin">
        <color rgb="FFD4EA57"/>
      </left>
      <bottom style="thin">
        <color rgb="FFD4EA57"/>
      </bottom>
    </border>
    <border>
      <bottom style="thin">
        <color rgb="FFD4EA57"/>
      </bottom>
    </border>
    <border>
      <right style="thin">
        <color rgb="FFD4EA57"/>
      </right>
      <bottom style="thin">
        <color rgb="FFD4EA57"/>
      </bottom>
    </border>
    <border>
      <left style="thin">
        <color rgb="FF434343"/>
      </left>
      <right style="thin">
        <color rgb="FFD4EA57"/>
      </right>
      <top style="thin">
        <color rgb="FFD4EA57"/>
      </top>
      <bottom style="thin">
        <color rgb="FF434343"/>
      </bottom>
    </border>
    <border>
      <left style="thin">
        <color rgb="FFD4EA57"/>
      </left>
      <right style="thin">
        <color rgb="FFD4EA57"/>
      </right>
      <top style="thin">
        <color rgb="FFD4EA57"/>
      </top>
      <bottom style="thin">
        <color rgb="FF434343"/>
      </bottom>
    </border>
    <border>
      <left style="thin">
        <color rgb="FFD4EA57"/>
      </left>
      <right style="thin">
        <color rgb="FF434343"/>
      </right>
      <top style="thin">
        <color rgb="FFD4EA57"/>
      </top>
      <bottom style="thin">
        <color rgb="FF434343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7" fillId="0" fontId="3" numFmtId="0" xfId="0" applyBorder="1" applyFont="1"/>
    <xf borderId="8" fillId="0" fontId="3" numFmtId="0" xfId="0" applyAlignment="1" applyBorder="1" applyFont="1">
      <alignment horizontal="center" readingOrder="0"/>
    </xf>
    <xf borderId="9" fillId="0" fontId="3" numFmtId="0" xfId="0" applyAlignment="1" applyBorder="1" applyFont="1">
      <alignment horizontal="center" readingOrder="0"/>
    </xf>
    <xf borderId="10" fillId="3" fontId="4" numFmtId="0" xfId="0" applyAlignment="1" applyBorder="1" applyFill="1" applyFont="1">
      <alignment horizontal="center" readingOrder="0"/>
    </xf>
    <xf borderId="11" fillId="0" fontId="2" numFmtId="0" xfId="0" applyBorder="1" applyFont="1"/>
    <xf borderId="12" fillId="0" fontId="2" numFmtId="0" xfId="0" applyBorder="1" applyFont="1"/>
    <xf borderId="0" fillId="0" fontId="3" numFmtId="0" xfId="0" applyFont="1"/>
    <xf borderId="13" fillId="4" fontId="4" numFmtId="49" xfId="0" applyAlignment="1" applyBorder="1" applyFill="1" applyFont="1" applyNumberFormat="1">
      <alignment horizontal="left" readingOrder="0"/>
    </xf>
    <xf borderId="14" fillId="4" fontId="4" numFmtId="4" xfId="0" applyAlignment="1" applyBorder="1" applyFont="1" applyNumberFormat="1">
      <alignment readingOrder="0"/>
    </xf>
    <xf borderId="15" fillId="4" fontId="4" numFmtId="4" xfId="0" applyAlignment="1" applyBorder="1" applyFont="1" applyNumberFormat="1">
      <alignment readingOrder="0"/>
    </xf>
    <xf borderId="0" fillId="0" fontId="3" numFmtId="4" xfId="0" applyFont="1" applyNumberFormat="1"/>
    <xf borderId="16" fillId="0" fontId="5" numFmtId="0" xfId="0" applyAlignment="1" applyBorder="1" applyFont="1">
      <alignment readingOrder="0"/>
    </xf>
    <xf borderId="17" fillId="0" fontId="6" numFmtId="0" xfId="0" applyAlignment="1" applyBorder="1" applyFont="1">
      <alignment readingOrder="0"/>
    </xf>
    <xf borderId="13" fillId="0" fontId="3" numFmtId="4" xfId="0" applyAlignment="1" applyBorder="1" applyFont="1" applyNumberFormat="1">
      <alignment horizontal="center" readingOrder="0"/>
    </xf>
    <xf borderId="14" fillId="0" fontId="2" numFmtId="0" xfId="0" applyBorder="1" applyFont="1"/>
    <xf borderId="15" fillId="0" fontId="2" numFmtId="0" xfId="0" applyBorder="1" applyFont="1"/>
    <xf borderId="16" fillId="5" fontId="3" numFmtId="49" xfId="0" applyAlignment="1" applyBorder="1" applyFill="1" applyFont="1" applyNumberFormat="1">
      <alignment horizontal="left" readingOrder="0"/>
    </xf>
    <xf borderId="0" fillId="5" fontId="3" numFmtId="164" xfId="0" applyAlignment="1" applyFont="1" applyNumberFormat="1">
      <alignment readingOrder="0"/>
    </xf>
    <xf borderId="0" fillId="5" fontId="3" numFmtId="3" xfId="0" applyAlignment="1" applyFont="1" applyNumberFormat="1">
      <alignment readingOrder="0"/>
    </xf>
    <xf borderId="17" fillId="5" fontId="3" numFmtId="164" xfId="0" applyBorder="1" applyFont="1" applyNumberFormat="1"/>
    <xf borderId="16" fillId="4" fontId="4" numFmtId="4" xfId="0" applyAlignment="1" applyBorder="1" applyFont="1" applyNumberFormat="1">
      <alignment readingOrder="0"/>
    </xf>
    <xf borderId="0" fillId="4" fontId="4" numFmtId="4" xfId="0" applyAlignment="1" applyFont="1" applyNumberFormat="1">
      <alignment readingOrder="0"/>
    </xf>
    <xf borderId="17" fillId="4" fontId="4" numFmtId="4" xfId="0" applyAlignment="1" applyBorder="1" applyFont="1" applyNumberFormat="1">
      <alignment readingOrder="0"/>
    </xf>
    <xf borderId="16" fillId="0" fontId="3" numFmtId="164" xfId="0" applyAlignment="1" applyBorder="1" applyFont="1" applyNumberFormat="1">
      <alignment readingOrder="0"/>
    </xf>
    <xf borderId="0" fillId="0" fontId="3" numFmtId="3" xfId="0" applyAlignment="1" applyFont="1" applyNumberFormat="1">
      <alignment readingOrder="0"/>
    </xf>
    <xf borderId="17" fillId="0" fontId="3" numFmtId="164" xfId="0" applyBorder="1" applyFont="1" applyNumberFormat="1"/>
    <xf borderId="16" fillId="5" fontId="3" numFmtId="0" xfId="0" applyAlignment="1" applyBorder="1" applyFont="1">
      <alignment readingOrder="0"/>
    </xf>
    <xf borderId="0" fillId="0" fontId="3" numFmtId="164" xfId="0" applyFont="1" applyNumberFormat="1"/>
    <xf borderId="13" fillId="0" fontId="3" numFmtId="9" xfId="0" applyAlignment="1" applyBorder="1" applyFont="1" applyNumberFormat="1">
      <alignment horizontal="center" readingOrder="0"/>
    </xf>
    <xf borderId="16" fillId="0" fontId="3" numFmtId="164" xfId="0" applyBorder="1" applyFont="1" applyNumberFormat="1"/>
    <xf borderId="13" fillId="0" fontId="3" numFmtId="10" xfId="0" applyAlignment="1" applyBorder="1" applyFont="1" applyNumberFormat="1">
      <alignment horizontal="center" readingOrder="0"/>
    </xf>
    <xf borderId="16" fillId="5" fontId="3" numFmtId="49" xfId="0" applyAlignment="1" applyBorder="1" applyFont="1" applyNumberFormat="1">
      <alignment horizontal="left"/>
    </xf>
    <xf borderId="0" fillId="5" fontId="3" numFmtId="164" xfId="0" applyFont="1" applyNumberFormat="1"/>
    <xf borderId="0" fillId="5" fontId="3" numFmtId="3" xfId="0" applyFont="1" applyNumberFormat="1"/>
    <xf borderId="13" fillId="0" fontId="4" numFmtId="164" xfId="0" applyAlignment="1" applyBorder="1" applyFont="1" applyNumberFormat="1">
      <alignment readingOrder="0"/>
    </xf>
    <xf borderId="15" fillId="0" fontId="3" numFmtId="164" xfId="0" applyBorder="1" applyFont="1" applyNumberFormat="1"/>
    <xf borderId="16" fillId="0" fontId="3" numFmtId="4" xfId="0" applyAlignment="1" applyBorder="1" applyFont="1" applyNumberFormat="1">
      <alignment readingOrder="0"/>
    </xf>
    <xf borderId="17" fillId="0" fontId="3" numFmtId="164" xfId="0" applyAlignment="1" applyBorder="1" applyFont="1" applyNumberFormat="1">
      <alignment readingOrder="0"/>
    </xf>
    <xf borderId="16" fillId="0" fontId="3" numFmtId="4" xfId="0" applyBorder="1" applyFont="1" applyNumberFormat="1"/>
    <xf borderId="16" fillId="5" fontId="3" numFmtId="4" xfId="0" applyAlignment="1" applyBorder="1" applyFont="1" applyNumberFormat="1">
      <alignment horizontal="left" readingOrder="0"/>
    </xf>
    <xf borderId="16" fillId="0" fontId="3" numFmtId="49" xfId="0" applyAlignment="1" applyBorder="1" applyFont="1" applyNumberFormat="1">
      <alignment horizontal="left"/>
    </xf>
    <xf borderId="0" fillId="0" fontId="3" numFmtId="3" xfId="0" applyFont="1" applyNumberFormat="1"/>
    <xf borderId="0" fillId="0" fontId="7" numFmtId="3" xfId="0" applyFont="1" applyNumberFormat="1"/>
    <xf borderId="13" fillId="0" fontId="4" numFmtId="49" xfId="0" applyAlignment="1" applyBorder="1" applyFont="1" applyNumberFormat="1">
      <alignment horizontal="left" readingOrder="0"/>
    </xf>
    <xf borderId="17" fillId="0" fontId="3" numFmtId="10" xfId="0" applyBorder="1" applyFont="1" applyNumberFormat="1"/>
    <xf borderId="0" fillId="0" fontId="3" numFmtId="49" xfId="0" applyAlignment="1" applyFont="1" applyNumberFormat="1">
      <alignment horizontal="left" readingOrder="0"/>
    </xf>
    <xf borderId="0" fillId="0" fontId="3" numFmtId="49" xfId="0" applyAlignment="1" applyFont="1" applyNumberFormat="1">
      <alignment horizontal="left"/>
    </xf>
    <xf borderId="13" fillId="0" fontId="3" numFmtId="4" xfId="0" applyAlignment="1" applyBorder="1" applyFont="1" applyNumberFormat="1">
      <alignment readingOrder="0"/>
    </xf>
    <xf borderId="15" fillId="0" fontId="3" numFmtId="10" xfId="0" applyBorder="1" applyFont="1" applyNumberFormat="1"/>
    <xf borderId="16" fillId="0" fontId="8" numFmtId="164" xfId="0" applyAlignment="1" applyBorder="1" applyFont="1" applyNumberFormat="1">
      <alignment horizontal="center" vertical="center"/>
    </xf>
    <xf borderId="17" fillId="0" fontId="2" numFmtId="0" xfId="0" applyBorder="1" applyFont="1"/>
    <xf borderId="16" fillId="0" fontId="2" numFmtId="0" xfId="0" applyBorder="1" applyFont="1"/>
    <xf borderId="13" fillId="0" fontId="2" numFmtId="0" xfId="0" applyBorder="1" applyFont="1"/>
    <xf borderId="18" fillId="2" fontId="9" numFmtId="0" xfId="0" applyBorder="1" applyFont="1"/>
    <xf borderId="19" fillId="2" fontId="0" numFmtId="4" xfId="0" applyBorder="1" applyFont="1" applyNumberFormat="1"/>
    <xf borderId="20" fillId="2" fontId="0" numFmtId="4" xfId="0" applyBorder="1" applyFont="1" applyNumberFormat="1"/>
    <xf borderId="21" fillId="2" fontId="9" numFmtId="0" xfId="0" applyBorder="1" applyFont="1"/>
    <xf borderId="22" fillId="2" fontId="10" numFmtId="4" xfId="0" applyAlignment="1" applyBorder="1" applyFont="1" applyNumberFormat="1">
      <alignment horizontal="center" readingOrder="0" shrinkToFit="0" vertical="center" wrapText="1"/>
    </xf>
    <xf borderId="23" fillId="0" fontId="2" numFmtId="0" xfId="0" applyBorder="1" applyFont="1"/>
    <xf borderId="24" fillId="0" fontId="2" numFmtId="0" xfId="0" applyBorder="1" applyFont="1"/>
    <xf borderId="25" fillId="2" fontId="0" numFmtId="4" xfId="0" applyBorder="1" applyFont="1" applyNumberFormat="1"/>
    <xf borderId="26" fillId="2" fontId="0" numFmtId="4" xfId="0" applyBorder="1" applyFont="1" applyNumberFormat="1"/>
    <xf borderId="27" fillId="0" fontId="2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2" fontId="9" numFmtId="0" xfId="0" applyBorder="1" applyFont="1"/>
    <xf borderId="31" fillId="2" fontId="0" numFmtId="4" xfId="0" applyBorder="1" applyFont="1" applyNumberFormat="1"/>
    <xf borderId="32" fillId="2" fontId="0" numFmtId="4" xfId="0" applyBorder="1" applyFont="1" applyNumberFormat="1"/>
  </cellXfs>
  <cellStyles count="1">
    <cellStyle xfId="0" name="Normal" builtinId="0"/>
  </cellStyles>
  <dxfs count="1">
    <dxf>
      <font>
        <color rgb="FF9C0006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352425</xdr:colOff>
      <xdr:row>0</xdr:row>
      <xdr:rowOff>57150</xdr:rowOff>
    </xdr:from>
    <xdr:ext cx="1552575" cy="4953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32</xdr:row>
      <xdr:rowOff>142875</xdr:rowOff>
    </xdr:from>
    <xdr:ext cx="1552575" cy="4953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352425</xdr:colOff>
      <xdr:row>0</xdr:row>
      <xdr:rowOff>57150</xdr:rowOff>
    </xdr:from>
    <xdr:ext cx="1552575" cy="4953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32</xdr:row>
      <xdr:rowOff>142875</xdr:rowOff>
    </xdr:from>
    <xdr:ext cx="1552575" cy="4953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agseguro.uol.com.br/tudo-em-u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pagseguro.uol.com.br/tudo-em-u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0"/>
    <col customWidth="1" min="2" max="5" width="11.5"/>
    <col customWidth="1" min="6" max="8" width="19.63"/>
    <col customWidth="1" min="9" max="9" width="11.5"/>
    <col customWidth="1" min="10" max="12" width="15.75"/>
    <col customWidth="1" min="13" max="13" width="11.5"/>
  </cols>
  <sheetData>
    <row r="1" ht="5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ht="15.0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>
      <c r="A4" s="10" t="s">
        <v>1</v>
      </c>
      <c r="B4" s="11"/>
      <c r="C4" s="11"/>
      <c r="D4" s="12"/>
      <c r="E4" s="13"/>
      <c r="F4" s="10" t="s">
        <v>2</v>
      </c>
      <c r="G4" s="11"/>
      <c r="H4" s="12"/>
      <c r="I4" s="13"/>
      <c r="J4" s="10" t="s">
        <v>3</v>
      </c>
      <c r="K4" s="11"/>
      <c r="L4" s="12"/>
      <c r="M4" s="13"/>
    </row>
    <row r="5">
      <c r="A5" s="14" t="s">
        <v>4</v>
      </c>
      <c r="B5" s="15" t="s">
        <v>5</v>
      </c>
      <c r="C5" s="15" t="s">
        <v>6</v>
      </c>
      <c r="D5" s="16" t="s">
        <v>7</v>
      </c>
      <c r="E5" s="17"/>
      <c r="F5" s="18" t="s">
        <v>8</v>
      </c>
      <c r="H5" s="19">
        <v>2.0</v>
      </c>
      <c r="I5" s="17"/>
      <c r="J5" s="20">
        <v>800.0</v>
      </c>
      <c r="K5" s="21"/>
      <c r="L5" s="22"/>
      <c r="M5" s="17"/>
    </row>
    <row r="6">
      <c r="A6" s="23" t="s">
        <v>9</v>
      </c>
      <c r="B6" s="24">
        <v>40.0</v>
      </c>
      <c r="C6" s="25">
        <v>35.0</v>
      </c>
      <c r="D6" s="26">
        <f t="shared" ref="D6:D23" si="1">B6*C6</f>
        <v>1400</v>
      </c>
      <c r="E6" s="17"/>
      <c r="F6" s="27" t="s">
        <v>10</v>
      </c>
      <c r="G6" s="28" t="s">
        <v>11</v>
      </c>
      <c r="H6" s="29" t="s">
        <v>12</v>
      </c>
      <c r="I6" s="17"/>
      <c r="J6" s="17"/>
      <c r="K6" s="17"/>
      <c r="L6" s="17"/>
      <c r="M6" s="17"/>
    </row>
    <row r="7">
      <c r="A7" s="23" t="s">
        <v>13</v>
      </c>
      <c r="B7" s="24">
        <v>30.0</v>
      </c>
      <c r="C7" s="25">
        <v>20.0</v>
      </c>
      <c r="D7" s="26">
        <f t="shared" si="1"/>
        <v>600</v>
      </c>
      <c r="E7" s="17"/>
      <c r="F7" s="30">
        <v>1200.0</v>
      </c>
      <c r="G7" s="31">
        <v>220.0</v>
      </c>
      <c r="H7" s="32">
        <f t="shared" ref="H7:H11" si="2">F7/G7</f>
        <v>5.454545455</v>
      </c>
      <c r="I7" s="17"/>
      <c r="J7" s="10" t="s">
        <v>14</v>
      </c>
      <c r="K7" s="11"/>
      <c r="L7" s="12"/>
      <c r="M7" s="17"/>
    </row>
    <row r="8">
      <c r="A8" s="33" t="s">
        <v>15</v>
      </c>
      <c r="B8" s="24">
        <v>20.0</v>
      </c>
      <c r="C8" s="25">
        <v>10.0</v>
      </c>
      <c r="D8" s="26">
        <f t="shared" si="1"/>
        <v>200</v>
      </c>
      <c r="E8" s="34"/>
      <c r="F8" s="30">
        <v>1500.0</v>
      </c>
      <c r="G8" s="31">
        <v>220.0</v>
      </c>
      <c r="H8" s="32">
        <f t="shared" si="2"/>
        <v>6.818181818</v>
      </c>
      <c r="I8" s="34"/>
      <c r="J8" s="35">
        <v>0.1</v>
      </c>
      <c r="K8" s="21"/>
      <c r="L8" s="22"/>
      <c r="M8" s="34"/>
    </row>
    <row r="9">
      <c r="A9" s="33" t="s">
        <v>16</v>
      </c>
      <c r="B9" s="24">
        <v>20.0</v>
      </c>
      <c r="C9" s="25">
        <v>15.0</v>
      </c>
      <c r="D9" s="26">
        <f t="shared" si="1"/>
        <v>300</v>
      </c>
      <c r="E9" s="17"/>
      <c r="F9" s="36"/>
      <c r="G9" s="31">
        <v>1.0</v>
      </c>
      <c r="H9" s="32">
        <f t="shared" si="2"/>
        <v>0</v>
      </c>
      <c r="I9" s="17"/>
      <c r="J9" s="17"/>
      <c r="K9" s="17"/>
      <c r="L9" s="17"/>
      <c r="M9" s="17"/>
    </row>
    <row r="10">
      <c r="A10" s="33" t="s">
        <v>17</v>
      </c>
      <c r="B10" s="24">
        <v>15.0</v>
      </c>
      <c r="C10" s="25">
        <v>20.0</v>
      </c>
      <c r="D10" s="26">
        <f t="shared" si="1"/>
        <v>300</v>
      </c>
      <c r="E10" s="17"/>
      <c r="F10" s="36"/>
      <c r="G10" s="31">
        <v>1.0</v>
      </c>
      <c r="H10" s="32">
        <f t="shared" si="2"/>
        <v>0</v>
      </c>
      <c r="I10" s="17"/>
      <c r="J10" s="10" t="s">
        <v>18</v>
      </c>
      <c r="K10" s="11"/>
      <c r="L10" s="12"/>
      <c r="M10" s="17"/>
    </row>
    <row r="11">
      <c r="A11" s="23" t="s">
        <v>19</v>
      </c>
      <c r="B11" s="24">
        <v>10.0</v>
      </c>
      <c r="C11" s="25">
        <v>25.0</v>
      </c>
      <c r="D11" s="26">
        <f t="shared" si="1"/>
        <v>250</v>
      </c>
      <c r="E11" s="17"/>
      <c r="F11" s="36"/>
      <c r="G11" s="31">
        <v>1.0</v>
      </c>
      <c r="H11" s="32">
        <f t="shared" si="2"/>
        <v>0</v>
      </c>
      <c r="I11" s="17"/>
      <c r="J11" s="37">
        <v>0.0</v>
      </c>
      <c r="K11" s="21"/>
      <c r="L11" s="22"/>
      <c r="M11" s="17"/>
    </row>
    <row r="12">
      <c r="A12" s="38"/>
      <c r="B12" s="39"/>
      <c r="C12" s="40"/>
      <c r="D12" s="26">
        <f t="shared" si="1"/>
        <v>0</v>
      </c>
      <c r="E12" s="17"/>
      <c r="F12" s="41" t="s">
        <v>20</v>
      </c>
      <c r="G12" s="21"/>
      <c r="H12" s="42">
        <f>SUM(H7:H11)/H5</f>
        <v>6.136363636</v>
      </c>
      <c r="I12" s="17"/>
      <c r="J12" s="17"/>
      <c r="K12" s="17"/>
      <c r="L12" s="17"/>
      <c r="M12" s="17"/>
    </row>
    <row r="13">
      <c r="A13" s="38"/>
      <c r="B13" s="39"/>
      <c r="C13" s="40"/>
      <c r="D13" s="26">
        <f t="shared" si="1"/>
        <v>0</v>
      </c>
      <c r="E13" s="17"/>
      <c r="F13" s="17"/>
      <c r="G13" s="17"/>
      <c r="H13" s="17"/>
      <c r="I13" s="17"/>
      <c r="J13" s="10" t="s">
        <v>21</v>
      </c>
      <c r="K13" s="11"/>
      <c r="L13" s="12"/>
      <c r="M13" s="17"/>
    </row>
    <row r="14">
      <c r="A14" s="38"/>
      <c r="B14" s="39"/>
      <c r="C14" s="40"/>
      <c r="D14" s="26">
        <f t="shared" si="1"/>
        <v>0</v>
      </c>
      <c r="E14" s="17"/>
      <c r="F14" s="10" t="s">
        <v>22</v>
      </c>
      <c r="G14" s="11"/>
      <c r="H14" s="12"/>
      <c r="I14" s="17"/>
      <c r="J14" s="35">
        <v>0.2</v>
      </c>
      <c r="K14" s="21"/>
      <c r="L14" s="22"/>
      <c r="M14" s="17"/>
    </row>
    <row r="15">
      <c r="A15" s="38"/>
      <c r="B15" s="39"/>
      <c r="C15" s="40"/>
      <c r="D15" s="26">
        <f t="shared" si="1"/>
        <v>0</v>
      </c>
      <c r="E15" s="17"/>
      <c r="F15" s="27" t="s">
        <v>23</v>
      </c>
      <c r="H15" s="29" t="s">
        <v>5</v>
      </c>
      <c r="I15" s="17"/>
      <c r="J15" s="17"/>
      <c r="K15" s="17"/>
      <c r="L15" s="17"/>
      <c r="M15" s="17"/>
    </row>
    <row r="16">
      <c r="A16" s="38"/>
      <c r="B16" s="39"/>
      <c r="C16" s="40"/>
      <c r="D16" s="26">
        <f t="shared" si="1"/>
        <v>0</v>
      </c>
      <c r="E16" s="17"/>
      <c r="F16" s="43" t="s">
        <v>24</v>
      </c>
      <c r="H16" s="44">
        <v>800.0</v>
      </c>
      <c r="I16" s="17"/>
      <c r="J16" s="10" t="s">
        <v>25</v>
      </c>
      <c r="K16" s="11"/>
      <c r="L16" s="12"/>
      <c r="M16" s="17"/>
    </row>
    <row r="17">
      <c r="A17" s="38"/>
      <c r="B17" s="39"/>
      <c r="C17" s="40"/>
      <c r="D17" s="26">
        <f t="shared" si="1"/>
        <v>0</v>
      </c>
      <c r="E17" s="17"/>
      <c r="F17" s="43" t="s">
        <v>26</v>
      </c>
      <c r="H17" s="44">
        <v>100.0</v>
      </c>
      <c r="I17" s="17"/>
      <c r="J17" s="27" t="s">
        <v>23</v>
      </c>
      <c r="L17" s="29" t="s">
        <v>5</v>
      </c>
      <c r="M17" s="17"/>
    </row>
    <row r="18">
      <c r="A18" s="38"/>
      <c r="B18" s="39"/>
      <c r="C18" s="40"/>
      <c r="D18" s="26">
        <f t="shared" si="1"/>
        <v>0</v>
      </c>
      <c r="E18" s="17"/>
      <c r="F18" s="30" t="s">
        <v>27</v>
      </c>
      <c r="H18" s="44">
        <v>100.0</v>
      </c>
      <c r="I18" s="17"/>
      <c r="J18" s="43" t="s">
        <v>28</v>
      </c>
      <c r="L18" s="44">
        <v>0.1</v>
      </c>
      <c r="M18" s="17"/>
    </row>
    <row r="19">
      <c r="A19" s="23"/>
      <c r="B19" s="39"/>
      <c r="C19" s="40"/>
      <c r="D19" s="26">
        <f t="shared" si="1"/>
        <v>0</v>
      </c>
      <c r="E19" s="17"/>
      <c r="F19" s="43" t="s">
        <v>29</v>
      </c>
      <c r="H19" s="44">
        <v>100.0</v>
      </c>
      <c r="I19" s="17"/>
      <c r="J19" s="43" t="s">
        <v>30</v>
      </c>
      <c r="L19" s="44">
        <v>0.0</v>
      </c>
      <c r="M19" s="17"/>
    </row>
    <row r="20">
      <c r="A20" s="38"/>
      <c r="B20" s="39"/>
      <c r="C20" s="40"/>
      <c r="D20" s="26">
        <f t="shared" si="1"/>
        <v>0</v>
      </c>
      <c r="E20" s="17"/>
      <c r="F20" s="45"/>
      <c r="H20" s="32"/>
      <c r="I20" s="17"/>
      <c r="J20" s="46" t="s">
        <v>31</v>
      </c>
      <c r="L20" s="44">
        <v>0.0</v>
      </c>
      <c r="M20" s="17"/>
    </row>
    <row r="21">
      <c r="A21" s="47"/>
      <c r="B21" s="34"/>
      <c r="C21" s="48"/>
      <c r="D21" s="26">
        <f t="shared" si="1"/>
        <v>0</v>
      </c>
      <c r="E21" s="17"/>
      <c r="F21" s="45"/>
      <c r="H21" s="32"/>
      <c r="I21" s="17"/>
      <c r="J21" s="43" t="s">
        <v>32</v>
      </c>
      <c r="L21" s="32">
        <f>D24/J5</f>
        <v>3.8125</v>
      </c>
      <c r="M21" s="17"/>
    </row>
    <row r="22">
      <c r="A22" s="47"/>
      <c r="B22" s="34"/>
      <c r="C22" s="48"/>
      <c r="D22" s="26">
        <f t="shared" si="1"/>
        <v>0</v>
      </c>
      <c r="E22" s="17"/>
      <c r="F22" s="45"/>
      <c r="H22" s="32"/>
      <c r="I22" s="17"/>
      <c r="J22" s="43" t="s">
        <v>33</v>
      </c>
      <c r="K22" s="17"/>
      <c r="L22" s="32">
        <f>H12</f>
        <v>6.136363636</v>
      </c>
      <c r="M22" s="17"/>
    </row>
    <row r="23">
      <c r="C23" s="49"/>
      <c r="D23" s="26">
        <f t="shared" si="1"/>
        <v>0</v>
      </c>
      <c r="E23" s="17"/>
      <c r="F23" s="45"/>
      <c r="H23" s="32"/>
      <c r="I23" s="17"/>
      <c r="J23" s="43" t="s">
        <v>34</v>
      </c>
      <c r="L23" s="32">
        <f>H24/J5</f>
        <v>1.375</v>
      </c>
      <c r="M23" s="17"/>
    </row>
    <row r="24">
      <c r="A24" s="50" t="s">
        <v>35</v>
      </c>
      <c r="B24" s="21"/>
      <c r="C24" s="21"/>
      <c r="D24" s="42">
        <f>SUM(D6:D23)</f>
        <v>3050</v>
      </c>
      <c r="E24" s="17"/>
      <c r="F24" s="41" t="s">
        <v>7</v>
      </c>
      <c r="G24" s="21"/>
      <c r="H24" s="42">
        <f>Sum(H16:H23)</f>
        <v>1100</v>
      </c>
      <c r="I24" s="17"/>
      <c r="J24" s="43" t="s">
        <v>36</v>
      </c>
      <c r="L24" s="51">
        <f>J14</f>
        <v>0.2</v>
      </c>
      <c r="M24" s="17"/>
    </row>
    <row r="25" ht="15.75" customHeight="1">
      <c r="A25" s="52"/>
      <c r="B25" s="17"/>
      <c r="C25" s="17"/>
      <c r="D25" s="17"/>
      <c r="E25" s="17"/>
      <c r="F25" s="17"/>
      <c r="G25" s="17"/>
      <c r="H25" s="17"/>
      <c r="I25" s="17"/>
      <c r="J25" s="43" t="s">
        <v>37</v>
      </c>
      <c r="L25" s="51">
        <f>J8</f>
        <v>0.1</v>
      </c>
      <c r="M25" s="17"/>
    </row>
    <row r="26" ht="15.75" customHeight="1">
      <c r="A26" s="53"/>
      <c r="B26" s="17"/>
      <c r="C26" s="17"/>
      <c r="D26" s="17"/>
      <c r="E26" s="17"/>
      <c r="F26" s="17"/>
      <c r="G26" s="17"/>
      <c r="H26" s="17"/>
      <c r="I26" s="17"/>
      <c r="J26" s="54" t="s">
        <v>38</v>
      </c>
      <c r="K26" s="21"/>
      <c r="L26" s="55">
        <f>J11</f>
        <v>0</v>
      </c>
      <c r="M26" s="17"/>
    </row>
    <row r="27" ht="15.75" customHeight="1">
      <c r="A27" s="5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ht="15.75" customHeight="1">
      <c r="A28" s="53"/>
      <c r="B28" s="17"/>
      <c r="C28" s="17"/>
      <c r="D28" s="17"/>
      <c r="E28" s="17"/>
      <c r="F28" s="17"/>
      <c r="G28" s="17"/>
      <c r="H28" s="17"/>
      <c r="I28" s="17"/>
      <c r="J28" s="10" t="s">
        <v>39</v>
      </c>
      <c r="K28" s="11"/>
      <c r="L28" s="12"/>
      <c r="M28" s="17"/>
    </row>
    <row r="29" ht="15.75" customHeight="1">
      <c r="A29" s="52"/>
      <c r="B29" s="17"/>
      <c r="C29" s="17"/>
      <c r="D29" s="17"/>
      <c r="E29" s="17"/>
      <c r="F29" s="17"/>
      <c r="G29" s="17"/>
      <c r="H29" s="17"/>
      <c r="I29" s="17"/>
      <c r="J29" s="56">
        <f>SUM(L18:L23)+(SUM(L18:L23)*(L24+L25+L26))</f>
        <v>14.85102273</v>
      </c>
      <c r="L29" s="57"/>
      <c r="M29" s="17"/>
    </row>
    <row r="30" ht="15.75" customHeight="1">
      <c r="A30" s="53"/>
      <c r="B30" s="17"/>
      <c r="C30" s="17"/>
      <c r="D30" s="17"/>
      <c r="E30" s="17"/>
      <c r="F30" s="17"/>
      <c r="G30" s="17"/>
      <c r="H30" s="17"/>
      <c r="I30" s="17"/>
      <c r="J30" s="58"/>
      <c r="L30" s="57"/>
      <c r="M30" s="17"/>
    </row>
    <row r="31" ht="15.75" customHeight="1">
      <c r="A31" s="53"/>
      <c r="B31" s="17"/>
      <c r="C31" s="17"/>
      <c r="D31" s="17"/>
      <c r="E31" s="17"/>
      <c r="F31" s="17"/>
      <c r="G31" s="17"/>
      <c r="H31" s="17"/>
      <c r="I31" s="17"/>
      <c r="J31" s="59"/>
      <c r="K31" s="21"/>
      <c r="L31" s="22"/>
      <c r="M31" s="17"/>
    </row>
    <row r="32" ht="15.75" customHeight="1">
      <c r="A32" s="53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ht="15.75" customHeight="1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2"/>
    </row>
    <row r="34" ht="15.75" customHeight="1">
      <c r="A34" s="63"/>
      <c r="B34" s="64" t="s">
        <v>40</v>
      </c>
      <c r="C34" s="65"/>
      <c r="D34" s="65"/>
      <c r="E34" s="66"/>
      <c r="F34" s="67"/>
      <c r="G34" s="67"/>
      <c r="H34" s="67"/>
      <c r="I34" s="67"/>
      <c r="J34" s="67"/>
      <c r="K34" s="67"/>
      <c r="L34" s="67"/>
      <c r="M34" s="68"/>
    </row>
    <row r="35" ht="15.75" customHeight="1">
      <c r="A35" s="63"/>
      <c r="B35" s="69"/>
      <c r="C35" s="70"/>
      <c r="D35" s="70"/>
      <c r="E35" s="71"/>
      <c r="F35" s="67"/>
      <c r="G35" s="67"/>
      <c r="H35" s="67"/>
      <c r="I35" s="67"/>
      <c r="J35" s="67"/>
      <c r="K35" s="67"/>
      <c r="L35" s="67"/>
      <c r="M35" s="68"/>
    </row>
    <row r="36" ht="15.75" customHeight="1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</row>
  </sheetData>
  <mergeCells count="38">
    <mergeCell ref="A1:M1"/>
    <mergeCell ref="A4:D4"/>
    <mergeCell ref="F4:H4"/>
    <mergeCell ref="J4:L4"/>
    <mergeCell ref="F5:G5"/>
    <mergeCell ref="J5:L5"/>
    <mergeCell ref="J7:L7"/>
    <mergeCell ref="J8:L8"/>
    <mergeCell ref="J10:L10"/>
    <mergeCell ref="J11:L11"/>
    <mergeCell ref="F12:G12"/>
    <mergeCell ref="J13:L13"/>
    <mergeCell ref="F14:H14"/>
    <mergeCell ref="J14:L14"/>
    <mergeCell ref="J18:K18"/>
    <mergeCell ref="J19:K19"/>
    <mergeCell ref="F15:G15"/>
    <mergeCell ref="F16:G16"/>
    <mergeCell ref="J16:L16"/>
    <mergeCell ref="F17:G17"/>
    <mergeCell ref="J17:K17"/>
    <mergeCell ref="F18:G18"/>
    <mergeCell ref="F19:G19"/>
    <mergeCell ref="F23:G23"/>
    <mergeCell ref="F24:G24"/>
    <mergeCell ref="B34:E35"/>
    <mergeCell ref="J24:K24"/>
    <mergeCell ref="J25:K25"/>
    <mergeCell ref="J26:K26"/>
    <mergeCell ref="J28:L28"/>
    <mergeCell ref="J29:L31"/>
    <mergeCell ref="F20:G20"/>
    <mergeCell ref="J20:K20"/>
    <mergeCell ref="F21:G21"/>
    <mergeCell ref="J21:K21"/>
    <mergeCell ref="F22:G22"/>
    <mergeCell ref="J23:K23"/>
    <mergeCell ref="A24:C24"/>
  </mergeCells>
  <conditionalFormatting sqref="B33:M36">
    <cfRule type="cellIs" dxfId="0" priority="1" operator="lessThan">
      <formula>0</formula>
    </cfRule>
  </conditionalFormatting>
  <hyperlinks>
    <hyperlink r:id="rId1" ref="B34"/>
  </hyperlinks>
  <printOptions/>
  <pageMargins bottom="0.787401575" footer="0.0" header="0.0" left="0.511811024" right="0.511811024" top="0.7874015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0"/>
    <col customWidth="1" min="2" max="5" width="11.5"/>
    <col customWidth="1" min="6" max="8" width="19.63"/>
    <col customWidth="1" min="9" max="9" width="11.5"/>
    <col customWidth="1" min="10" max="12" width="15.75"/>
    <col customWidth="1" min="13" max="13" width="11.5"/>
  </cols>
  <sheetData>
    <row r="1" ht="5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ht="15.0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>
      <c r="A4" s="10" t="s">
        <v>1</v>
      </c>
      <c r="B4" s="11"/>
      <c r="C4" s="11"/>
      <c r="D4" s="12"/>
      <c r="E4" s="13"/>
      <c r="F4" s="10" t="s">
        <v>2</v>
      </c>
      <c r="G4" s="11"/>
      <c r="H4" s="12"/>
      <c r="I4" s="13"/>
      <c r="J4" s="10" t="s">
        <v>3</v>
      </c>
      <c r="K4" s="11"/>
      <c r="L4" s="12"/>
      <c r="M4" s="13"/>
    </row>
    <row r="5">
      <c r="A5" s="14" t="s">
        <v>4</v>
      </c>
      <c r="B5" s="15" t="s">
        <v>5</v>
      </c>
      <c r="C5" s="15" t="s">
        <v>6</v>
      </c>
      <c r="D5" s="16" t="s">
        <v>7</v>
      </c>
      <c r="E5" s="17"/>
      <c r="F5" s="18" t="s">
        <v>8</v>
      </c>
      <c r="H5" s="19"/>
      <c r="I5" s="17"/>
      <c r="J5" s="20"/>
      <c r="K5" s="21"/>
      <c r="L5" s="22"/>
      <c r="M5" s="17"/>
    </row>
    <row r="6">
      <c r="A6" s="23"/>
      <c r="B6" s="24"/>
      <c r="C6" s="25"/>
      <c r="D6" s="26">
        <f t="shared" ref="D6:D23" si="1">B6*C6</f>
        <v>0</v>
      </c>
      <c r="E6" s="17"/>
      <c r="F6" s="27" t="s">
        <v>10</v>
      </c>
      <c r="G6" s="28" t="s">
        <v>11</v>
      </c>
      <c r="H6" s="29" t="s">
        <v>12</v>
      </c>
      <c r="I6" s="17"/>
      <c r="J6" s="17"/>
      <c r="K6" s="17"/>
      <c r="L6" s="17"/>
      <c r="M6" s="17"/>
    </row>
    <row r="7">
      <c r="A7" s="23"/>
      <c r="B7" s="24"/>
      <c r="C7" s="25"/>
      <c r="D7" s="26">
        <f t="shared" si="1"/>
        <v>0</v>
      </c>
      <c r="E7" s="17"/>
      <c r="F7" s="30"/>
      <c r="G7" s="31">
        <v>1.0</v>
      </c>
      <c r="H7" s="32">
        <f t="shared" ref="H7:H11" si="2">F7/G7</f>
        <v>0</v>
      </c>
      <c r="I7" s="17"/>
      <c r="J7" s="10" t="s">
        <v>14</v>
      </c>
      <c r="K7" s="11"/>
      <c r="L7" s="12"/>
      <c r="M7" s="17"/>
    </row>
    <row r="8">
      <c r="A8" s="33"/>
      <c r="B8" s="24"/>
      <c r="C8" s="25"/>
      <c r="D8" s="26">
        <f t="shared" si="1"/>
        <v>0</v>
      </c>
      <c r="E8" s="34"/>
      <c r="F8" s="30"/>
      <c r="G8" s="31">
        <v>1.0</v>
      </c>
      <c r="H8" s="32">
        <f t="shared" si="2"/>
        <v>0</v>
      </c>
      <c r="I8" s="34"/>
      <c r="J8" s="35"/>
      <c r="K8" s="21"/>
      <c r="L8" s="22"/>
      <c r="M8" s="34"/>
    </row>
    <row r="9">
      <c r="A9" s="33"/>
      <c r="B9" s="24"/>
      <c r="C9" s="25"/>
      <c r="D9" s="26">
        <f t="shared" si="1"/>
        <v>0</v>
      </c>
      <c r="E9" s="17"/>
      <c r="F9" s="36"/>
      <c r="G9" s="31">
        <v>1.0</v>
      </c>
      <c r="H9" s="32">
        <f t="shared" si="2"/>
        <v>0</v>
      </c>
      <c r="I9" s="17"/>
      <c r="J9" s="17"/>
      <c r="K9" s="17"/>
      <c r="L9" s="17"/>
      <c r="M9" s="17"/>
    </row>
    <row r="10">
      <c r="A10" s="33"/>
      <c r="B10" s="24"/>
      <c r="C10" s="25"/>
      <c r="D10" s="26">
        <f t="shared" si="1"/>
        <v>0</v>
      </c>
      <c r="E10" s="17"/>
      <c r="F10" s="36"/>
      <c r="G10" s="31">
        <v>1.0</v>
      </c>
      <c r="H10" s="32">
        <f t="shared" si="2"/>
        <v>0</v>
      </c>
      <c r="I10" s="17"/>
      <c r="J10" s="10" t="s">
        <v>18</v>
      </c>
      <c r="K10" s="11"/>
      <c r="L10" s="12"/>
      <c r="M10" s="17"/>
    </row>
    <row r="11">
      <c r="A11" s="23"/>
      <c r="B11" s="24"/>
      <c r="C11" s="25"/>
      <c r="D11" s="26">
        <f t="shared" si="1"/>
        <v>0</v>
      </c>
      <c r="E11" s="17"/>
      <c r="F11" s="36"/>
      <c r="G11" s="31">
        <v>1.0</v>
      </c>
      <c r="H11" s="32">
        <f t="shared" si="2"/>
        <v>0</v>
      </c>
      <c r="I11" s="17"/>
      <c r="J11" s="37"/>
      <c r="K11" s="21"/>
      <c r="L11" s="22"/>
      <c r="M11" s="17"/>
    </row>
    <row r="12">
      <c r="A12" s="38"/>
      <c r="B12" s="39"/>
      <c r="C12" s="40"/>
      <c r="D12" s="26">
        <f t="shared" si="1"/>
        <v>0</v>
      </c>
      <c r="E12" s="17"/>
      <c r="F12" s="41" t="s">
        <v>20</v>
      </c>
      <c r="G12" s="21"/>
      <c r="H12" s="42" t="str">
        <f>SUM(H7:H11)/H5</f>
        <v>#DIV/0!</v>
      </c>
      <c r="I12" s="17"/>
      <c r="J12" s="17"/>
      <c r="K12" s="17"/>
      <c r="L12" s="17"/>
      <c r="M12" s="17"/>
    </row>
    <row r="13">
      <c r="A13" s="38"/>
      <c r="B13" s="39"/>
      <c r="C13" s="40"/>
      <c r="D13" s="26">
        <f t="shared" si="1"/>
        <v>0</v>
      </c>
      <c r="E13" s="17"/>
      <c r="F13" s="17"/>
      <c r="G13" s="17"/>
      <c r="H13" s="17"/>
      <c r="I13" s="17"/>
      <c r="J13" s="10" t="s">
        <v>21</v>
      </c>
      <c r="K13" s="11"/>
      <c r="L13" s="12"/>
      <c r="M13" s="17"/>
    </row>
    <row r="14">
      <c r="A14" s="38"/>
      <c r="B14" s="39"/>
      <c r="C14" s="40"/>
      <c r="D14" s="26">
        <f t="shared" si="1"/>
        <v>0</v>
      </c>
      <c r="E14" s="17"/>
      <c r="F14" s="10" t="s">
        <v>22</v>
      </c>
      <c r="G14" s="11"/>
      <c r="H14" s="12"/>
      <c r="I14" s="17"/>
      <c r="J14" s="35"/>
      <c r="K14" s="21"/>
      <c r="L14" s="22"/>
      <c r="M14" s="17"/>
    </row>
    <row r="15">
      <c r="A15" s="38"/>
      <c r="B15" s="39"/>
      <c r="C15" s="40"/>
      <c r="D15" s="26">
        <f t="shared" si="1"/>
        <v>0</v>
      </c>
      <c r="E15" s="17"/>
      <c r="F15" s="27" t="s">
        <v>23</v>
      </c>
      <c r="H15" s="29" t="s">
        <v>5</v>
      </c>
      <c r="I15" s="17"/>
      <c r="J15" s="17"/>
      <c r="K15" s="17"/>
      <c r="L15" s="17"/>
      <c r="M15" s="17"/>
    </row>
    <row r="16">
      <c r="A16" s="38"/>
      <c r="B16" s="39"/>
      <c r="C16" s="40"/>
      <c r="D16" s="26">
        <f t="shared" si="1"/>
        <v>0</v>
      </c>
      <c r="E16" s="17"/>
      <c r="F16" s="43"/>
      <c r="H16" s="44">
        <v>0.0</v>
      </c>
      <c r="I16" s="17"/>
      <c r="J16" s="10" t="s">
        <v>25</v>
      </c>
      <c r="K16" s="11"/>
      <c r="L16" s="12"/>
      <c r="M16" s="17"/>
    </row>
    <row r="17">
      <c r="A17" s="38"/>
      <c r="B17" s="39"/>
      <c r="C17" s="40"/>
      <c r="D17" s="26">
        <f t="shared" si="1"/>
        <v>0</v>
      </c>
      <c r="E17" s="17"/>
      <c r="F17" s="43"/>
      <c r="H17" s="44">
        <v>0.0</v>
      </c>
      <c r="I17" s="17"/>
      <c r="J17" s="27" t="s">
        <v>23</v>
      </c>
      <c r="L17" s="29" t="s">
        <v>5</v>
      </c>
      <c r="M17" s="17"/>
    </row>
    <row r="18">
      <c r="A18" s="38"/>
      <c r="B18" s="39"/>
      <c r="C18" s="40"/>
      <c r="D18" s="26">
        <f t="shared" si="1"/>
        <v>0</v>
      </c>
      <c r="E18" s="17"/>
      <c r="F18" s="30"/>
      <c r="H18" s="44">
        <v>0.0</v>
      </c>
      <c r="I18" s="17"/>
      <c r="J18" s="43" t="s">
        <v>28</v>
      </c>
      <c r="L18" s="44">
        <v>0.0</v>
      </c>
      <c r="M18" s="17"/>
    </row>
    <row r="19">
      <c r="A19" s="23"/>
      <c r="B19" s="39"/>
      <c r="C19" s="40"/>
      <c r="D19" s="26">
        <f t="shared" si="1"/>
        <v>0</v>
      </c>
      <c r="E19" s="17"/>
      <c r="F19" s="43"/>
      <c r="H19" s="44">
        <v>0.0</v>
      </c>
      <c r="I19" s="17"/>
      <c r="J19" s="43" t="s">
        <v>30</v>
      </c>
      <c r="L19" s="44">
        <v>0.0</v>
      </c>
      <c r="M19" s="17"/>
    </row>
    <row r="20">
      <c r="A20" s="38"/>
      <c r="B20" s="39"/>
      <c r="C20" s="40"/>
      <c r="D20" s="26">
        <f t="shared" si="1"/>
        <v>0</v>
      </c>
      <c r="E20" s="17"/>
      <c r="F20" s="45"/>
      <c r="H20" s="44">
        <v>0.0</v>
      </c>
      <c r="I20" s="17"/>
      <c r="J20" s="46" t="s">
        <v>31</v>
      </c>
      <c r="L20" s="44">
        <v>0.0</v>
      </c>
      <c r="M20" s="17"/>
    </row>
    <row r="21">
      <c r="A21" s="47"/>
      <c r="B21" s="34"/>
      <c r="C21" s="48"/>
      <c r="D21" s="26">
        <f t="shared" si="1"/>
        <v>0</v>
      </c>
      <c r="E21" s="17"/>
      <c r="F21" s="45"/>
      <c r="H21" s="44">
        <v>0.0</v>
      </c>
      <c r="I21" s="17"/>
      <c r="J21" s="43" t="s">
        <v>32</v>
      </c>
      <c r="L21" s="32" t="str">
        <f>D24/J5</f>
        <v>#DIV/0!</v>
      </c>
      <c r="M21" s="17"/>
    </row>
    <row r="22">
      <c r="A22" s="47"/>
      <c r="B22" s="34"/>
      <c r="C22" s="48"/>
      <c r="D22" s="26">
        <f t="shared" si="1"/>
        <v>0</v>
      </c>
      <c r="E22" s="17"/>
      <c r="F22" s="45"/>
      <c r="H22" s="44">
        <v>0.0</v>
      </c>
      <c r="I22" s="17"/>
      <c r="J22" s="43" t="s">
        <v>33</v>
      </c>
      <c r="K22" s="17"/>
      <c r="L22" s="32" t="str">
        <f>H12</f>
        <v>#DIV/0!</v>
      </c>
      <c r="M22" s="17"/>
    </row>
    <row r="23">
      <c r="C23" s="49"/>
      <c r="D23" s="26">
        <f t="shared" si="1"/>
        <v>0</v>
      </c>
      <c r="E23" s="17"/>
      <c r="F23" s="45"/>
      <c r="H23" s="44">
        <v>0.0</v>
      </c>
      <c r="I23" s="17"/>
      <c r="J23" s="43" t="s">
        <v>34</v>
      </c>
      <c r="L23" s="32" t="str">
        <f>H24/J5</f>
        <v>#DIV/0!</v>
      </c>
      <c r="M23" s="17"/>
    </row>
    <row r="24">
      <c r="A24" s="50" t="s">
        <v>35</v>
      </c>
      <c r="B24" s="21"/>
      <c r="C24" s="21"/>
      <c r="D24" s="42">
        <f>SUM(D6:D23)</f>
        <v>0</v>
      </c>
      <c r="E24" s="17"/>
      <c r="F24" s="41" t="s">
        <v>7</v>
      </c>
      <c r="G24" s="21"/>
      <c r="H24" s="42">
        <f>Sum(H16:H23)</f>
        <v>0</v>
      </c>
      <c r="I24" s="17"/>
      <c r="J24" s="43" t="s">
        <v>36</v>
      </c>
      <c r="L24" s="51" t="str">
        <f>J14</f>
        <v/>
      </c>
      <c r="M24" s="17"/>
    </row>
    <row r="25" ht="15.75" customHeight="1">
      <c r="A25" s="52"/>
      <c r="B25" s="17"/>
      <c r="C25" s="17"/>
      <c r="D25" s="17"/>
      <c r="E25" s="17"/>
      <c r="F25" s="17"/>
      <c r="G25" s="17"/>
      <c r="H25" s="17"/>
      <c r="I25" s="17"/>
      <c r="J25" s="43" t="s">
        <v>37</v>
      </c>
      <c r="L25" s="51" t="str">
        <f>J8</f>
        <v/>
      </c>
      <c r="M25" s="17"/>
    </row>
    <row r="26" ht="15.75" customHeight="1">
      <c r="A26" s="53"/>
      <c r="B26" s="17"/>
      <c r="C26" s="17"/>
      <c r="D26" s="17"/>
      <c r="E26" s="17"/>
      <c r="F26" s="17"/>
      <c r="G26" s="17"/>
      <c r="H26" s="17"/>
      <c r="I26" s="17"/>
      <c r="J26" s="54" t="s">
        <v>38</v>
      </c>
      <c r="K26" s="21"/>
      <c r="L26" s="55" t="str">
        <f>J11</f>
        <v/>
      </c>
      <c r="M26" s="17"/>
    </row>
    <row r="27" ht="15.75" customHeight="1">
      <c r="A27" s="5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ht="15.75" customHeight="1">
      <c r="A28" s="53"/>
      <c r="B28" s="17"/>
      <c r="C28" s="17"/>
      <c r="D28" s="17"/>
      <c r="E28" s="17"/>
      <c r="F28" s="17"/>
      <c r="G28" s="17"/>
      <c r="H28" s="17"/>
      <c r="I28" s="17"/>
      <c r="J28" s="10" t="s">
        <v>39</v>
      </c>
      <c r="K28" s="11"/>
      <c r="L28" s="12"/>
      <c r="M28" s="17"/>
    </row>
    <row r="29" ht="15.75" customHeight="1">
      <c r="A29" s="52"/>
      <c r="B29" s="17"/>
      <c r="C29" s="17"/>
      <c r="D29" s="17"/>
      <c r="E29" s="17"/>
      <c r="F29" s="17"/>
      <c r="G29" s="17"/>
      <c r="H29" s="17"/>
      <c r="I29" s="17"/>
      <c r="J29" s="56" t="str">
        <f>SUM(L18:L23)+(SUM(L18:L23)*(L24+L25+L26))</f>
        <v>#DIV/0!</v>
      </c>
      <c r="L29" s="57"/>
      <c r="M29" s="17"/>
    </row>
    <row r="30" ht="15.75" customHeight="1">
      <c r="A30" s="53"/>
      <c r="B30" s="17"/>
      <c r="C30" s="17"/>
      <c r="D30" s="17"/>
      <c r="E30" s="17"/>
      <c r="F30" s="17"/>
      <c r="G30" s="17"/>
      <c r="H30" s="17"/>
      <c r="I30" s="17"/>
      <c r="J30" s="58"/>
      <c r="L30" s="57"/>
      <c r="M30" s="17"/>
    </row>
    <row r="31" ht="15.75" customHeight="1">
      <c r="A31" s="53"/>
      <c r="B31" s="17"/>
      <c r="C31" s="17"/>
      <c r="D31" s="17"/>
      <c r="E31" s="17"/>
      <c r="F31" s="17"/>
      <c r="G31" s="17"/>
      <c r="H31" s="17"/>
      <c r="I31" s="17"/>
      <c r="J31" s="59"/>
      <c r="K31" s="21"/>
      <c r="L31" s="22"/>
      <c r="M31" s="17"/>
    </row>
    <row r="32" ht="15.75" customHeight="1">
      <c r="A32" s="53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ht="15.75" customHeight="1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2"/>
    </row>
    <row r="34" ht="15.75" customHeight="1">
      <c r="A34" s="63"/>
      <c r="B34" s="64" t="s">
        <v>40</v>
      </c>
      <c r="C34" s="65"/>
      <c r="D34" s="65"/>
      <c r="E34" s="66"/>
      <c r="F34" s="67"/>
      <c r="G34" s="67"/>
      <c r="H34" s="67"/>
      <c r="I34" s="67"/>
      <c r="J34" s="67"/>
      <c r="K34" s="67"/>
      <c r="L34" s="67"/>
      <c r="M34" s="68"/>
    </row>
    <row r="35" ht="15.75" customHeight="1">
      <c r="A35" s="63"/>
      <c r="B35" s="69"/>
      <c r="C35" s="70"/>
      <c r="D35" s="70"/>
      <c r="E35" s="71"/>
      <c r="F35" s="67"/>
      <c r="G35" s="67"/>
      <c r="H35" s="67"/>
      <c r="I35" s="67"/>
      <c r="J35" s="67"/>
      <c r="K35" s="67"/>
      <c r="L35" s="67"/>
      <c r="M35" s="68"/>
    </row>
    <row r="36" ht="15.75" customHeight="1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</row>
  </sheetData>
  <mergeCells count="38">
    <mergeCell ref="A1:M1"/>
    <mergeCell ref="A4:D4"/>
    <mergeCell ref="F4:H4"/>
    <mergeCell ref="J4:L4"/>
    <mergeCell ref="F5:G5"/>
    <mergeCell ref="J5:L5"/>
    <mergeCell ref="J7:L7"/>
    <mergeCell ref="J8:L8"/>
    <mergeCell ref="J10:L10"/>
    <mergeCell ref="J11:L11"/>
    <mergeCell ref="F12:G12"/>
    <mergeCell ref="J13:L13"/>
    <mergeCell ref="F14:H14"/>
    <mergeCell ref="J14:L14"/>
    <mergeCell ref="J18:K18"/>
    <mergeCell ref="J19:K19"/>
    <mergeCell ref="F15:G15"/>
    <mergeCell ref="F16:G16"/>
    <mergeCell ref="J16:L16"/>
    <mergeCell ref="F17:G17"/>
    <mergeCell ref="J17:K17"/>
    <mergeCell ref="F18:G18"/>
    <mergeCell ref="F19:G19"/>
    <mergeCell ref="F23:G23"/>
    <mergeCell ref="F24:G24"/>
    <mergeCell ref="B34:E35"/>
    <mergeCell ref="J24:K24"/>
    <mergeCell ref="J25:K25"/>
    <mergeCell ref="J26:K26"/>
    <mergeCell ref="J28:L28"/>
    <mergeCell ref="J29:L31"/>
    <mergeCell ref="F20:G20"/>
    <mergeCell ref="J20:K20"/>
    <mergeCell ref="F21:G21"/>
    <mergeCell ref="J21:K21"/>
    <mergeCell ref="F22:G22"/>
    <mergeCell ref="J23:K23"/>
    <mergeCell ref="A24:C24"/>
  </mergeCells>
  <conditionalFormatting sqref="B33:M36">
    <cfRule type="cellIs" dxfId="0" priority="1" operator="lessThan">
      <formula>0</formula>
    </cfRule>
  </conditionalFormatting>
  <hyperlinks>
    <hyperlink r:id="rId1" ref="B34"/>
  </hyperlinks>
  <printOptions/>
  <pageMargins bottom="0.787401575" footer="0.0" header="0.0" left="0.511811024" right="0.511811024" top="0.787401575"/>
  <pageSetup paperSize="9" orientation="portrait"/>
  <drawing r:id="rId2"/>
</worksheet>
</file>